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480" windowHeight="9210" activeTab="0"/>
  </bookViews>
  <sheets>
    <sheet name="Січень" sheetId="1" r:id="rId1"/>
    <sheet name="Лютий" sheetId="2" r:id="rId2"/>
    <sheet name="Березень" sheetId="3" r:id="rId3"/>
    <sheet name="Консолідація" sheetId="4" r:id="rId4"/>
    <sheet name="Зведена таблиця" sheetId="5" r:id="rId5"/>
  </sheets>
  <definedNames/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KHYSTYNA</author>
    <author>Student</author>
  </authors>
  <commentList>
    <comment ref="E22" authorId="0">
      <text>
        <r>
          <rPr>
            <sz val="8"/>
            <rFont val="Tahoma"/>
            <family val="0"/>
          </rPr>
          <t xml:space="preserve">=СУММ(E10:E21)
</t>
        </r>
      </text>
    </comment>
    <comment ref="E21" authorId="1">
      <text>
        <r>
          <rPr>
            <b/>
            <sz val="8"/>
            <rFont val="Tahoma"/>
            <family val="0"/>
          </rPr>
          <t>=C21*D21</t>
        </r>
      </text>
    </comment>
  </commentList>
</comments>
</file>

<file path=xl/comments2.xml><?xml version="1.0" encoding="utf-8"?>
<comments xmlns="http://schemas.openxmlformats.org/spreadsheetml/2006/main">
  <authors>
    <author>KHYSTYNA</author>
  </authors>
  <commentList>
    <comment ref="E21" authorId="0">
      <text>
        <r>
          <rPr>
            <b/>
            <sz val="8"/>
            <rFont val="Tahoma"/>
            <family val="0"/>
          </rPr>
          <t>=C21*D21</t>
        </r>
      </text>
    </comment>
    <comment ref="E22" authorId="0">
      <text>
        <r>
          <rPr>
            <b/>
            <sz val="8"/>
            <rFont val="Tahoma"/>
            <family val="0"/>
          </rPr>
          <t>=СУММ(E10:E21)</t>
        </r>
      </text>
    </comment>
    <comment ref="B21" authorId="0">
      <text>
        <r>
          <rPr>
            <b/>
            <sz val="8"/>
            <rFont val="Tahoma"/>
            <family val="0"/>
          </rPr>
          <t>=Січень!B21</t>
        </r>
      </text>
    </comment>
    <comment ref="A21" authorId="0">
      <text>
        <r>
          <rPr>
            <b/>
            <sz val="8"/>
            <rFont val="Tahoma"/>
            <family val="0"/>
          </rPr>
          <t>=Січень!A21</t>
        </r>
      </text>
    </comment>
  </commentList>
</comments>
</file>

<file path=xl/comments3.xml><?xml version="1.0" encoding="utf-8"?>
<comments xmlns="http://schemas.openxmlformats.org/spreadsheetml/2006/main">
  <authors>
    <author>KHYSTYNA</author>
  </authors>
  <commentList>
    <comment ref="E21" authorId="0">
      <text>
        <r>
          <rPr>
            <b/>
            <sz val="8"/>
            <rFont val="Tahoma"/>
            <family val="0"/>
          </rPr>
          <t>=C21*D21</t>
        </r>
      </text>
    </comment>
    <comment ref="E22" authorId="0">
      <text>
        <r>
          <rPr>
            <b/>
            <sz val="8"/>
            <rFont val="Tahoma"/>
            <family val="0"/>
          </rPr>
          <t>=СУММ(E10:E21)</t>
        </r>
      </text>
    </comment>
    <comment ref="A21" authorId="0">
      <text>
        <r>
          <rPr>
            <b/>
            <sz val="8"/>
            <rFont val="Tahoma"/>
            <family val="0"/>
          </rPr>
          <t>=Січень!A21</t>
        </r>
      </text>
    </comment>
    <comment ref="B21" authorId="0">
      <text>
        <r>
          <rPr>
            <b/>
            <sz val="8"/>
            <rFont val="Tahoma"/>
            <family val="0"/>
          </rPr>
          <t>=Січень!B21</t>
        </r>
      </text>
    </comment>
  </commentList>
</comments>
</file>

<file path=xl/comments4.xml><?xml version="1.0" encoding="utf-8"?>
<comments xmlns="http://schemas.openxmlformats.org/spreadsheetml/2006/main">
  <authors>
    <author>KHYSTYNA</author>
  </authors>
  <commentList>
    <comment ref="B21" authorId="0">
      <text>
        <r>
          <rPr>
            <b/>
            <sz val="8"/>
            <rFont val="Tahoma"/>
            <family val="0"/>
          </rPr>
          <t>=Січень!B21</t>
        </r>
      </text>
    </comment>
    <comment ref="A21" authorId="0">
      <text>
        <r>
          <rPr>
            <b/>
            <sz val="8"/>
            <rFont val="Tahoma"/>
            <family val="0"/>
          </rPr>
          <t>=Січень!A21</t>
        </r>
      </text>
    </comment>
  </commentList>
</comments>
</file>

<file path=xl/sharedStrings.xml><?xml version="1.0" encoding="utf-8"?>
<sst xmlns="http://schemas.openxmlformats.org/spreadsheetml/2006/main" count="128" uniqueCount="72">
  <si>
    <t>Тема: Консолідація даних. Побудова зведених таблиць.</t>
  </si>
  <si>
    <t>Модель</t>
  </si>
  <si>
    <t>CD-ROM</t>
  </si>
  <si>
    <t>CD-ROM 52x Sony</t>
  </si>
  <si>
    <t>CD-ROM 52x Teac CD-552E</t>
  </si>
  <si>
    <t>Блок живлення</t>
  </si>
  <si>
    <t>Блок живлення CE PIV 350 Вт</t>
  </si>
  <si>
    <t>Блок живлення CE PIV 400 Вт</t>
  </si>
  <si>
    <t>Вінчестер</t>
  </si>
  <si>
    <t>Дисковод</t>
  </si>
  <si>
    <t>HDD 30.0Gb Maxtor 7200 6E030L0 ATA133</t>
  </si>
  <si>
    <t>HDD 40Gb Maxtor 7200 6E030L0 ATA133</t>
  </si>
  <si>
    <t>HDD 40Gb Maxtor 2F040L0 Fireball 3 U-ATA 133 5400rpm</t>
  </si>
  <si>
    <t>К-ість</t>
  </si>
  <si>
    <t>Назва</t>
  </si>
  <si>
    <t>Ціна</t>
  </si>
  <si>
    <t>Вартість</t>
  </si>
  <si>
    <t>CD-ROM 54x Mitsumi</t>
  </si>
  <si>
    <t>CD-ROM 54x Samsung</t>
  </si>
  <si>
    <t>FDD 1.44 Alps</t>
  </si>
  <si>
    <t>FDD 1.44 Mitsumi</t>
  </si>
  <si>
    <t>FDD 1.44 Teac</t>
  </si>
  <si>
    <t>Всього:</t>
  </si>
  <si>
    <t>Продаж комплектуючих у січні</t>
  </si>
  <si>
    <t>Продаж комплектуючих у лютому</t>
  </si>
  <si>
    <t>Продаж комплектуючих у березні</t>
  </si>
  <si>
    <t>Максимальна ціна, $</t>
  </si>
  <si>
    <t>Сумарна вартість, $</t>
  </si>
  <si>
    <t>Данные</t>
  </si>
  <si>
    <t>Итог</t>
  </si>
  <si>
    <t>Сумма по полю Вартість</t>
  </si>
  <si>
    <t>CD-ROM 52x Sony Сумма по полю Вартість</t>
  </si>
  <si>
    <t>CD-ROM 52x Teac CD-552E Сумма по полю Вартість</t>
  </si>
  <si>
    <t>CD-ROM 54x Mitsumi Сумма по полю Вартість</t>
  </si>
  <si>
    <t>CD-ROM 54x Samsung Сумма по полю Вартість</t>
  </si>
  <si>
    <t>CD-ROM Сумма по полю Вартість</t>
  </si>
  <si>
    <t>Блок живлення CE PIV 350 Вт Сумма по полю Вартість</t>
  </si>
  <si>
    <t>Блок живлення CE PIV 400 Вт Сумма по полю Вартість</t>
  </si>
  <si>
    <t>Блок живлення Сумма по полю Вартість</t>
  </si>
  <si>
    <t>HDD 30.0Gb Maxtor 7200 6E030L0 ATA133 Сумма по полю Вартість</t>
  </si>
  <si>
    <t>HDD 40Gb Maxtor 2F040L0 Fireball 3 U-ATA 133 5400rpm Сумма по полю Вартість</t>
  </si>
  <si>
    <t>HDD 40Gb Maxtor 7200 6E030L0 ATA133 Сумма по полю Вартість</t>
  </si>
  <si>
    <t>Вінчестер Сумма по полю Вартість</t>
  </si>
  <si>
    <t>FDD 1.44 Alps Сумма по полю Вартість</t>
  </si>
  <si>
    <t>FDD 1.44 Mitsumi Сумма по полю Вартість</t>
  </si>
  <si>
    <t>FDD 1.44 Teac Сумма по полю Вартість</t>
  </si>
  <si>
    <t>Дисковод Сумма по полю Вартість</t>
  </si>
  <si>
    <t>Итог Сумма по полю Вартість</t>
  </si>
  <si>
    <t>Розв'язок.</t>
  </si>
  <si>
    <t>Консолідовані дані</t>
  </si>
  <si>
    <t>Середня кількість</t>
  </si>
  <si>
    <t>Сумма по полю К-ість</t>
  </si>
  <si>
    <t>Итог Сумма по полю К-ість</t>
  </si>
  <si>
    <t>CD-ROM 52x Sony Сумма по полю К-ість</t>
  </si>
  <si>
    <t>CD-ROM 52x Teac CD-552E Сумма по полю К-ість</t>
  </si>
  <si>
    <t>CD-ROM 54x Mitsumi Сумма по полю К-ість</t>
  </si>
  <si>
    <t>CD-ROM 54x Samsung Сумма по полю К-ість</t>
  </si>
  <si>
    <t>CD-ROM Сумма по полю К-ість</t>
  </si>
  <si>
    <t>Блок живлення CE PIV 350 Вт Сумма по полю К-ість</t>
  </si>
  <si>
    <t>Блок живлення CE PIV 400 Вт Сумма по полю К-ість</t>
  </si>
  <si>
    <t>Блок живлення Сумма по полю К-ість</t>
  </si>
  <si>
    <t>HDD 30.0Gb Maxtor 7200 6E030L0 ATA133 Сумма по полю К-ість</t>
  </si>
  <si>
    <t>HDD 40Gb Maxtor 2F040L0 Fireball 3 U-ATA 133 5400rpm Сумма по полю К-ість</t>
  </si>
  <si>
    <t>HDD 40Gb Maxtor 7200 6E030L0 ATA133 Сумма по полю К-ість</t>
  </si>
  <si>
    <t>Вінчестер Сумма по полю К-ість</t>
  </si>
  <si>
    <t>FDD 1.44 Alps Сумма по полю К-ість</t>
  </si>
  <si>
    <t>FDD 1.44 Mitsumi Сумма по полю К-ість</t>
  </si>
  <si>
    <t>FDD 1.44 Teac Сумма по полю К-ість</t>
  </si>
  <si>
    <t>Дисковод Сумма по полю К-ість</t>
  </si>
  <si>
    <t>Лабораторна робота №15</t>
  </si>
  <si>
    <t>Зведена таблиця</t>
  </si>
  <si>
    <t>Виконав студент групи ФО-22 Кишкан Володимир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</si>
</sst>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$-409]#,##0.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36" borderId="1" applyNumberFormat="0" applyAlignment="0" applyProtection="0"/>
    <xf numFmtId="0" fontId="3" fillId="7" borderId="2" applyNumberFormat="0" applyAlignment="0" applyProtection="0"/>
    <xf numFmtId="0" fontId="4" fillId="37" borderId="3" applyNumberFormat="0" applyAlignment="0" applyProtection="0"/>
    <xf numFmtId="0" fontId="5" fillId="37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8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31" fillId="39" borderId="9" applyNumberFormat="0" applyAlignment="0" applyProtection="0"/>
    <xf numFmtId="0" fontId="10" fillId="40" borderId="10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3" fillId="4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3" fillId="3" borderId="0" applyNumberFormat="0" applyBorder="0" applyAlignment="0" applyProtection="0"/>
    <xf numFmtId="0" fontId="35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4" borderId="12" applyNumberFormat="0" applyFont="0" applyAlignment="0" applyProtection="0"/>
    <xf numFmtId="0" fontId="0" fillId="45" borderId="13" applyNumberFormat="0" applyFont="0" applyAlignment="0" applyProtection="0"/>
    <xf numFmtId="9" fontId="0" fillId="0" borderId="0" applyFont="0" applyFill="0" applyBorder="0" applyAlignment="0" applyProtection="0"/>
    <xf numFmtId="0" fontId="36" fillId="42" borderId="14" applyNumberFormat="0" applyAlignment="0" applyProtection="0"/>
    <xf numFmtId="0" fontId="15" fillId="0" borderId="15" applyNumberFormat="0" applyFill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85">
      <alignment/>
      <protection/>
    </xf>
    <xf numFmtId="0" fontId="1" fillId="0" borderId="16" xfId="85" applyBorder="1">
      <alignment/>
      <protection/>
    </xf>
    <xf numFmtId="0" fontId="1" fillId="0" borderId="16" xfId="85" applyBorder="1" applyAlignment="1">
      <alignment horizontal="center"/>
      <protection/>
    </xf>
    <xf numFmtId="180" fontId="1" fillId="0" borderId="16" xfId="85" applyNumberFormat="1" applyBorder="1">
      <alignment/>
      <protection/>
    </xf>
    <xf numFmtId="0" fontId="1" fillId="0" borderId="0" xfId="85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6" xfId="85" applyFont="1" applyBorder="1">
      <alignment/>
      <protection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0" fillId="0" borderId="16" xfId="0" applyBorder="1" applyAlignment="1">
      <alignment/>
    </xf>
    <xf numFmtId="180" fontId="20" fillId="0" borderId="16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0" fontId="23" fillId="0" borderId="16" xfId="86" applyFont="1" applyBorder="1" applyAlignment="1">
      <alignment horizontal="center"/>
      <protection/>
    </xf>
    <xf numFmtId="180" fontId="23" fillId="0" borderId="16" xfId="86" applyNumberFormat="1" applyFont="1" applyBorder="1">
      <alignment/>
      <protection/>
    </xf>
    <xf numFmtId="180" fontId="0" fillId="0" borderId="16" xfId="0" applyNumberFormat="1" applyBorder="1" applyAlignment="1">
      <alignment/>
    </xf>
    <xf numFmtId="0" fontId="24" fillId="0" borderId="16" xfId="83" applyFont="1" applyBorder="1" applyAlignment="1">
      <alignment horizontal="center"/>
      <protection/>
    </xf>
    <xf numFmtId="180" fontId="24" fillId="0" borderId="16" xfId="83" applyNumberFormat="1" applyFont="1" applyBorder="1">
      <alignment/>
      <protection/>
    </xf>
    <xf numFmtId="0" fontId="20" fillId="0" borderId="0" xfId="0" applyFont="1" applyBorder="1" applyAlignment="1">
      <alignment/>
    </xf>
    <xf numFmtId="0" fontId="1" fillId="0" borderId="16" xfId="84" applyBorder="1" applyAlignment="1">
      <alignment horizontal="center" vertical="justify" wrapText="1"/>
      <protection/>
    </xf>
    <xf numFmtId="0" fontId="20" fillId="0" borderId="16" xfId="0" applyFont="1" applyBorder="1" applyAlignment="1">
      <alignment horizontal="center" vertical="justify" wrapText="1"/>
    </xf>
    <xf numFmtId="2" fontId="2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Березень" xfId="83"/>
    <cellStyle name="Обычный_Консолідація" xfId="84"/>
    <cellStyle name="Обычный_Лист1" xfId="85"/>
    <cellStyle name="Обычный_Лютий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Текст попередження" xfId="98"/>
    <cellStyle name="Текст пояснення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E21" sheet="Січень"/>
  </cacheSource>
  <cacheFields count="5">
    <cacheField name="Назва">
      <sharedItems containsMixedTypes="0" count="4">
        <s v="CD-ROM"/>
        <s v="Блок живлення"/>
        <s v="Вінчестер"/>
        <s v="Дисковод"/>
      </sharedItems>
    </cacheField>
    <cacheField name="Модель">
      <sharedItems containsMixedTypes="0" count="12">
        <s v="CD-ROM 54x Mitsumi"/>
        <s v="CD-ROM 54x Samsung"/>
        <s v="CD-ROM 52x Sony"/>
        <s v="CD-ROM 52x Teac CD-552E"/>
        <s v="Блок живлення CE PIV 350 Вт"/>
        <s v="Блок живлення CE PIV 400 Вт"/>
        <s v="HDD 30.0Gb Maxtor 7200 6E030L0 ATA133"/>
        <s v="HDD 40Gb Maxtor 7200 6E030L0 ATA133"/>
        <s v="HDD 40Gb Maxtor 2F040L0 Fireball 3 U-ATA 133 5400rpm"/>
        <s v="FDD 1.44 Alps"/>
        <s v="FDD 1.44 Mitsumi"/>
        <s v="FDD 1.44 Teac"/>
      </sharedItems>
    </cacheField>
    <cacheField name="К-ість">
      <sharedItems containsSemiMixedTypes="0" containsString="0" containsMixedTypes="0" containsNumber="1" containsInteger="1" count="6">
        <n v="3"/>
        <n v="4"/>
        <n v="2"/>
        <n v="5"/>
        <n v="7"/>
        <n v="1"/>
      </sharedItems>
    </cacheField>
    <cacheField name="Ціна">
      <sharedItems containsSemiMixedTypes="0" containsString="0" containsMixedTypes="0" containsNumber="1" containsInteger="1" count="12">
        <n v="24"/>
        <n v="35"/>
        <n v="20"/>
        <n v="15"/>
        <n v="30"/>
        <n v="32"/>
        <n v="45"/>
        <n v="10"/>
        <n v="42"/>
        <n v="26"/>
        <n v="43"/>
        <n v="55"/>
      </sharedItems>
    </cacheField>
    <cacheField name="Вартість">
      <sharedItems containsSemiMixedTypes="0" containsString="0" containsMixedTypes="0" containsNumber="1" containsInteger="1" count="12">
        <n v="72"/>
        <n v="140"/>
        <n v="40"/>
        <n v="75"/>
        <n v="60"/>
        <n v="224"/>
        <n v="135"/>
        <n v="10"/>
        <n v="168"/>
        <n v="52"/>
        <n v="215"/>
        <n v="5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5:E63" firstHeaderRow="1" firstDataRow="1" firstDataCol="4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13">
        <item x="2"/>
        <item x="3"/>
        <item x="0"/>
        <item x="1"/>
        <item x="9"/>
        <item x="10"/>
        <item x="11"/>
        <item x="6"/>
        <item x="8"/>
        <item x="7"/>
        <item x="4"/>
        <item x="5"/>
        <item t="default"/>
      </items>
    </pivotField>
    <pivotField dataField="1" compact="0" outline="0" subtotalTop="0" showAll="0"/>
    <pivotField axis="axisRow" compact="0" outline="0" subtotalTop="0" showAll="0" numFmtId="180">
      <items count="13">
        <item x="7"/>
        <item x="3"/>
        <item x="2"/>
        <item x="0"/>
        <item x="9"/>
        <item x="4"/>
        <item x="5"/>
        <item x="1"/>
        <item x="8"/>
        <item x="10"/>
        <item x="6"/>
        <item x="11"/>
        <item t="default"/>
      </items>
    </pivotField>
    <pivotField dataField="1" compact="0" outline="0" subtotalTop="0" showAll="0" numFmtId="180"/>
  </pivotFields>
  <rowFields count="4">
    <field x="0"/>
    <field x="1"/>
    <field x="3"/>
    <field x="-2"/>
  </rowFields>
  <rowItems count="58">
    <i>
      <x/>
      <x/>
      <x v="2"/>
      <x/>
    </i>
    <i i="1" r="3">
      <x v="1"/>
    </i>
    <i t="default" r="1">
      <x/>
    </i>
    <i t="default" i="1" r="1">
      <x/>
    </i>
    <i r="1">
      <x v="1"/>
      <x v="1"/>
      <x/>
    </i>
    <i i="1" r="3">
      <x v="1"/>
    </i>
    <i t="default" r="1">
      <x v="1"/>
    </i>
    <i t="default" i="1" r="1">
      <x v="1"/>
    </i>
    <i r="1">
      <x v="2"/>
      <x v="3"/>
      <x/>
    </i>
    <i i="1" r="3">
      <x v="1"/>
    </i>
    <i t="default" r="1">
      <x v="2"/>
    </i>
    <i t="default" i="1" r="1">
      <x v="2"/>
    </i>
    <i r="1">
      <x v="3"/>
      <x v="7"/>
      <x/>
    </i>
    <i i="1" r="3">
      <x v="1"/>
    </i>
    <i t="default" r="1">
      <x v="3"/>
    </i>
    <i t="default" i="1" r="1">
      <x v="3"/>
    </i>
    <i t="default">
      <x/>
    </i>
    <i t="default" i="1">
      <x/>
    </i>
    <i>
      <x v="1"/>
      <x v="10"/>
      <x v="5"/>
      <x/>
    </i>
    <i i="1" r="3">
      <x v="1"/>
    </i>
    <i t="default" r="1">
      <x v="10"/>
    </i>
    <i t="default" i="1" r="1">
      <x v="10"/>
    </i>
    <i r="1">
      <x v="11"/>
      <x v="6"/>
      <x/>
    </i>
    <i i="1" r="3">
      <x v="1"/>
    </i>
    <i t="default" r="1">
      <x v="11"/>
    </i>
    <i t="default" i="1" r="1">
      <x v="11"/>
    </i>
    <i t="default">
      <x v="1"/>
    </i>
    <i t="default" i="1">
      <x v="1"/>
    </i>
    <i>
      <x v="2"/>
      <x v="7"/>
      <x v="10"/>
      <x/>
    </i>
    <i i="1" r="3">
      <x v="1"/>
    </i>
    <i t="default" r="1">
      <x v="7"/>
    </i>
    <i t="default" i="1" r="1">
      <x v="7"/>
    </i>
    <i r="1">
      <x v="8"/>
      <x v="8"/>
      <x/>
    </i>
    <i i="1" r="3">
      <x v="1"/>
    </i>
    <i t="default" r="1">
      <x v="8"/>
    </i>
    <i t="default" i="1" r="1">
      <x v="8"/>
    </i>
    <i r="1">
      <x v="9"/>
      <x/>
      <x/>
    </i>
    <i i="1" r="3">
      <x v="1"/>
    </i>
    <i t="default" r="1">
      <x v="9"/>
    </i>
    <i t="default" i="1" r="1">
      <x v="9"/>
    </i>
    <i t="default">
      <x v="2"/>
    </i>
    <i t="default" i="1">
      <x v="2"/>
    </i>
    <i>
      <x v="3"/>
      <x v="4"/>
      <x v="4"/>
      <x/>
    </i>
    <i i="1" r="3">
      <x v="1"/>
    </i>
    <i t="default" r="1">
      <x v="4"/>
    </i>
    <i t="default" i="1" r="1">
      <x v="4"/>
    </i>
    <i r="1">
      <x v="5"/>
      <x v="9"/>
      <x/>
    </i>
    <i i="1" r="3">
      <x v="1"/>
    </i>
    <i t="default" r="1">
      <x v="5"/>
    </i>
    <i t="default" i="1" r="1">
      <x v="5"/>
    </i>
    <i r="1">
      <x v="6"/>
      <x v="11"/>
      <x/>
    </i>
    <i i="1" r="3">
      <x v="1"/>
    </i>
    <i t="default" r="1">
      <x v="6"/>
    </i>
    <i t="default" i="1" r="1">
      <x v="6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Сумма по полю К-ість" fld="2" baseField="0" baseItem="0"/>
    <dataField name="Сумма по полю Вартість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75390625" style="0" customWidth="1"/>
    <col min="2" max="2" width="55.375" style="0" customWidth="1"/>
  </cols>
  <sheetData>
    <row r="1" spans="1:3" ht="12.75">
      <c r="A1" s="35" t="s">
        <v>69</v>
      </c>
      <c r="B1" s="35"/>
      <c r="C1" s="35"/>
    </row>
    <row r="2" spans="1:2" ht="12.75">
      <c r="A2" s="36" t="s">
        <v>0</v>
      </c>
      <c r="B2" s="36"/>
    </row>
    <row r="3" spans="1:3" ht="12.75">
      <c r="A3" s="35" t="s">
        <v>71</v>
      </c>
      <c r="B3" s="35"/>
      <c r="C3" s="35"/>
    </row>
    <row r="5" ht="12.75">
      <c r="A5" t="s">
        <v>48</v>
      </c>
    </row>
    <row r="7" spans="1:5" ht="15">
      <c r="A7" s="1"/>
      <c r="B7" s="5" t="s">
        <v>23</v>
      </c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2" t="s">
        <v>14</v>
      </c>
      <c r="B9" s="2" t="s">
        <v>1</v>
      </c>
      <c r="C9" s="8" t="s">
        <v>13</v>
      </c>
      <c r="D9" s="2" t="s">
        <v>15</v>
      </c>
      <c r="E9" s="2" t="s">
        <v>16</v>
      </c>
    </row>
    <row r="10" spans="1:5" ht="15">
      <c r="A10" s="2" t="s">
        <v>2</v>
      </c>
      <c r="B10" s="2" t="s">
        <v>17</v>
      </c>
      <c r="C10" s="3">
        <v>3</v>
      </c>
      <c r="D10" s="4">
        <v>24</v>
      </c>
      <c r="E10" s="4">
        <f>C10*D10</f>
        <v>72</v>
      </c>
    </row>
    <row r="11" spans="1:5" ht="15">
      <c r="A11" s="2" t="s">
        <v>2</v>
      </c>
      <c r="B11" s="2" t="s">
        <v>18</v>
      </c>
      <c r="C11" s="3">
        <v>4</v>
      </c>
      <c r="D11" s="4">
        <v>35</v>
      </c>
      <c r="E11" s="4">
        <f aca="true" t="shared" si="0" ref="E11:E20">C11*D11</f>
        <v>140</v>
      </c>
    </row>
    <row r="12" spans="1:5" ht="15">
      <c r="A12" s="2" t="s">
        <v>2</v>
      </c>
      <c r="B12" s="2" t="s">
        <v>3</v>
      </c>
      <c r="C12" s="3">
        <v>2</v>
      </c>
      <c r="D12" s="4">
        <v>20</v>
      </c>
      <c r="E12" s="4">
        <f t="shared" si="0"/>
        <v>40</v>
      </c>
    </row>
    <row r="13" spans="1:5" ht="15">
      <c r="A13" s="2" t="s">
        <v>2</v>
      </c>
      <c r="B13" s="2" t="s">
        <v>4</v>
      </c>
      <c r="C13" s="3">
        <v>5</v>
      </c>
      <c r="D13" s="4">
        <v>15</v>
      </c>
      <c r="E13" s="4">
        <f t="shared" si="0"/>
        <v>75</v>
      </c>
    </row>
    <row r="14" spans="1:5" ht="15">
      <c r="A14" s="2" t="s">
        <v>5</v>
      </c>
      <c r="B14" s="2" t="s">
        <v>6</v>
      </c>
      <c r="C14" s="3">
        <v>2</v>
      </c>
      <c r="D14" s="4">
        <v>30</v>
      </c>
      <c r="E14" s="4">
        <f t="shared" si="0"/>
        <v>60</v>
      </c>
    </row>
    <row r="15" spans="1:5" ht="15">
      <c r="A15" s="2" t="s">
        <v>5</v>
      </c>
      <c r="B15" s="2" t="s">
        <v>7</v>
      </c>
      <c r="C15" s="3">
        <v>7</v>
      </c>
      <c r="D15" s="4">
        <v>32</v>
      </c>
      <c r="E15" s="4">
        <f t="shared" si="0"/>
        <v>224</v>
      </c>
    </row>
    <row r="16" spans="1:5" ht="15">
      <c r="A16" s="2" t="s">
        <v>8</v>
      </c>
      <c r="B16" s="2" t="s">
        <v>10</v>
      </c>
      <c r="C16" s="3">
        <v>3</v>
      </c>
      <c r="D16" s="4">
        <v>45</v>
      </c>
      <c r="E16" s="4">
        <f t="shared" si="0"/>
        <v>135</v>
      </c>
    </row>
    <row r="17" spans="1:5" ht="15">
      <c r="A17" s="2" t="s">
        <v>8</v>
      </c>
      <c r="B17" s="2" t="s">
        <v>11</v>
      </c>
      <c r="C17" s="3">
        <v>1</v>
      </c>
      <c r="D17" s="4">
        <v>10</v>
      </c>
      <c r="E17" s="4">
        <f t="shared" si="0"/>
        <v>10</v>
      </c>
    </row>
    <row r="18" spans="1:5" ht="15">
      <c r="A18" s="2" t="s">
        <v>8</v>
      </c>
      <c r="B18" s="2" t="s">
        <v>12</v>
      </c>
      <c r="C18" s="3">
        <v>4</v>
      </c>
      <c r="D18" s="4">
        <v>42</v>
      </c>
      <c r="E18" s="4">
        <f t="shared" si="0"/>
        <v>168</v>
      </c>
    </row>
    <row r="19" spans="1:5" ht="15">
      <c r="A19" s="2" t="s">
        <v>9</v>
      </c>
      <c r="B19" s="2" t="s">
        <v>19</v>
      </c>
      <c r="C19" s="3">
        <v>2</v>
      </c>
      <c r="D19" s="4">
        <v>26</v>
      </c>
      <c r="E19" s="4">
        <f t="shared" si="0"/>
        <v>52</v>
      </c>
    </row>
    <row r="20" spans="1:5" ht="15">
      <c r="A20" s="2" t="s">
        <v>9</v>
      </c>
      <c r="B20" s="2" t="s">
        <v>20</v>
      </c>
      <c r="C20" s="3">
        <v>5</v>
      </c>
      <c r="D20" s="4">
        <v>43</v>
      </c>
      <c r="E20" s="4">
        <f t="shared" si="0"/>
        <v>215</v>
      </c>
    </row>
    <row r="21" spans="1:5" ht="15">
      <c r="A21" s="2" t="s">
        <v>9</v>
      </c>
      <c r="B21" s="2" t="s">
        <v>21</v>
      </c>
      <c r="C21" s="3">
        <v>1</v>
      </c>
      <c r="D21" s="4">
        <v>55</v>
      </c>
      <c r="E21" s="4">
        <f>C21*D21</f>
        <v>55</v>
      </c>
    </row>
    <row r="22" spans="1:5" ht="15">
      <c r="A22" s="2" t="s">
        <v>22</v>
      </c>
      <c r="B22" s="2"/>
      <c r="C22" s="2"/>
      <c r="D22" s="2"/>
      <c r="E22" s="4">
        <f>SUM(E10:E21)</f>
        <v>1246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F22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20.375" style="0" customWidth="1"/>
    <col min="2" max="2" width="55.75390625" style="0" customWidth="1"/>
  </cols>
  <sheetData>
    <row r="7" spans="1:6" ht="14.25">
      <c r="A7" s="6"/>
      <c r="B7" s="7" t="s">
        <v>24</v>
      </c>
      <c r="C7" s="6"/>
      <c r="D7" s="6"/>
      <c r="E7" s="6"/>
      <c r="F7" s="6"/>
    </row>
    <row r="8" spans="1:6" ht="14.25">
      <c r="A8" s="6"/>
      <c r="B8" s="6"/>
      <c r="C8" s="6"/>
      <c r="D8" s="6"/>
      <c r="E8" s="6"/>
      <c r="F8" s="6"/>
    </row>
    <row r="9" spans="1:6" ht="15">
      <c r="A9" s="9" t="str">
        <f>Січень!A9</f>
        <v>Назва</v>
      </c>
      <c r="B9" s="9" t="str">
        <f>Січень!B9</f>
        <v>Модель</v>
      </c>
      <c r="C9" s="8" t="s">
        <v>13</v>
      </c>
      <c r="D9" s="2" t="s">
        <v>15</v>
      </c>
      <c r="E9" s="2" t="s">
        <v>16</v>
      </c>
      <c r="F9" s="6"/>
    </row>
    <row r="10" spans="1:6" ht="16.5">
      <c r="A10" s="10" t="str">
        <f>Січень!A10</f>
        <v>CD-ROM</v>
      </c>
      <c r="B10" s="10" t="str">
        <f>Січень!B10</f>
        <v>CD-ROM 54x Mitsumi</v>
      </c>
      <c r="C10" s="14">
        <v>3</v>
      </c>
      <c r="D10" s="15">
        <v>34</v>
      </c>
      <c r="E10" s="12">
        <f>C10*D10</f>
        <v>102</v>
      </c>
      <c r="F10" s="13"/>
    </row>
    <row r="11" spans="1:6" ht="16.5">
      <c r="A11" s="10" t="str">
        <f>Січень!A11</f>
        <v>CD-ROM</v>
      </c>
      <c r="B11" s="10" t="str">
        <f>Січень!B11</f>
        <v>CD-ROM 54x Samsung</v>
      </c>
      <c r="C11" s="14">
        <v>6</v>
      </c>
      <c r="D11" s="15">
        <v>43</v>
      </c>
      <c r="E11" s="12">
        <f aca="true" t="shared" si="0" ref="E11:E20">C11*D11</f>
        <v>258</v>
      </c>
      <c r="F11" s="13"/>
    </row>
    <row r="12" spans="1:6" ht="16.5">
      <c r="A12" s="10" t="str">
        <f>Січень!A12</f>
        <v>CD-ROM</v>
      </c>
      <c r="B12" s="10" t="str">
        <f>Січень!B12</f>
        <v>CD-ROM 52x Sony</v>
      </c>
      <c r="C12" s="14">
        <v>2</v>
      </c>
      <c r="D12" s="15">
        <v>26</v>
      </c>
      <c r="E12" s="12">
        <f t="shared" si="0"/>
        <v>52</v>
      </c>
      <c r="F12" s="13"/>
    </row>
    <row r="13" spans="1:6" ht="16.5">
      <c r="A13" s="10" t="str">
        <f>Січень!A13</f>
        <v>CD-ROM</v>
      </c>
      <c r="B13" s="10" t="str">
        <f>Січень!B13</f>
        <v>CD-ROM 52x Teac CD-552E</v>
      </c>
      <c r="C13" s="14">
        <v>7</v>
      </c>
      <c r="D13" s="15">
        <v>56</v>
      </c>
      <c r="E13" s="12">
        <f t="shared" si="0"/>
        <v>392</v>
      </c>
      <c r="F13" s="13"/>
    </row>
    <row r="14" spans="1:6" ht="16.5">
      <c r="A14" s="10" t="str">
        <f>Січень!A14</f>
        <v>Блок живлення</v>
      </c>
      <c r="B14" s="10" t="str">
        <f>Січень!B14</f>
        <v>Блок живлення CE PIV 350 Вт</v>
      </c>
      <c r="C14" s="14">
        <v>3</v>
      </c>
      <c r="D14" s="15">
        <v>31</v>
      </c>
      <c r="E14" s="12">
        <f t="shared" si="0"/>
        <v>93</v>
      </c>
      <c r="F14" s="13"/>
    </row>
    <row r="15" spans="1:6" ht="16.5">
      <c r="A15" s="10" t="str">
        <f>Січень!A15</f>
        <v>Блок живлення</v>
      </c>
      <c r="B15" s="10" t="str">
        <f>Січень!B15</f>
        <v>Блок живлення CE PIV 400 Вт</v>
      </c>
      <c r="C15" s="14">
        <v>5</v>
      </c>
      <c r="D15" s="15">
        <v>76</v>
      </c>
      <c r="E15" s="12">
        <f t="shared" si="0"/>
        <v>380</v>
      </c>
      <c r="F15" s="13"/>
    </row>
    <row r="16" spans="1:6" ht="16.5">
      <c r="A16" s="10" t="str">
        <f>Січень!A16</f>
        <v>Вінчестер</v>
      </c>
      <c r="B16" s="10" t="str">
        <f>Січень!B16</f>
        <v>HDD 30.0Gb Maxtor 7200 6E030L0 ATA133</v>
      </c>
      <c r="C16" s="14">
        <v>1</v>
      </c>
      <c r="D16" s="15">
        <v>53</v>
      </c>
      <c r="E16" s="12">
        <f t="shared" si="0"/>
        <v>53</v>
      </c>
      <c r="F16" s="13"/>
    </row>
    <row r="17" spans="1:6" ht="16.5">
      <c r="A17" s="10" t="str">
        <f>Січень!A17</f>
        <v>Вінчестер</v>
      </c>
      <c r="B17" s="10" t="str">
        <f>Січень!B17</f>
        <v>HDD 40Gb Maxtor 7200 6E030L0 ATA133</v>
      </c>
      <c r="C17" s="14">
        <v>4</v>
      </c>
      <c r="D17" s="15">
        <v>56</v>
      </c>
      <c r="E17" s="12">
        <f t="shared" si="0"/>
        <v>224</v>
      </c>
      <c r="F17" s="13"/>
    </row>
    <row r="18" spans="1:6" ht="16.5">
      <c r="A18" s="10" t="str">
        <f>Січень!A18</f>
        <v>Вінчестер</v>
      </c>
      <c r="B18" s="10" t="str">
        <f>Січень!B18</f>
        <v>HDD 40Gb Maxtor 2F040L0 Fireball 3 U-ATA 133 5400rpm</v>
      </c>
      <c r="C18" s="14">
        <v>6</v>
      </c>
      <c r="D18" s="15">
        <v>34</v>
      </c>
      <c r="E18" s="12">
        <f t="shared" si="0"/>
        <v>204</v>
      </c>
      <c r="F18" s="13"/>
    </row>
    <row r="19" spans="1:6" ht="16.5">
      <c r="A19" s="10" t="str">
        <f>Січень!A19</f>
        <v>Дисковод</v>
      </c>
      <c r="B19" s="10" t="str">
        <f>Січень!B19</f>
        <v>FDD 1.44 Alps</v>
      </c>
      <c r="C19" s="14">
        <v>4</v>
      </c>
      <c r="D19" s="15">
        <v>55</v>
      </c>
      <c r="E19" s="12">
        <f t="shared" si="0"/>
        <v>220</v>
      </c>
      <c r="F19" s="13"/>
    </row>
    <row r="20" spans="1:6" ht="16.5">
      <c r="A20" s="10" t="str">
        <f>Січень!A20</f>
        <v>Дисковод</v>
      </c>
      <c r="B20" s="10" t="str">
        <f>Січень!B20</f>
        <v>FDD 1.44 Mitsumi</v>
      </c>
      <c r="C20" s="14">
        <v>8</v>
      </c>
      <c r="D20" s="15">
        <v>73</v>
      </c>
      <c r="E20" s="12">
        <f t="shared" si="0"/>
        <v>584</v>
      </c>
      <c r="F20" s="13"/>
    </row>
    <row r="21" spans="1:6" ht="16.5">
      <c r="A21" s="10" t="str">
        <f>Січень!A21</f>
        <v>Дисковод</v>
      </c>
      <c r="B21" s="10" t="str">
        <f>Січень!B21</f>
        <v>FDD 1.44 Teac</v>
      </c>
      <c r="C21" s="14">
        <v>4</v>
      </c>
      <c r="D21" s="15">
        <v>24</v>
      </c>
      <c r="E21" s="12">
        <f>C21*D21</f>
        <v>96</v>
      </c>
      <c r="F21" s="13"/>
    </row>
    <row r="22" spans="1:5" ht="12.75">
      <c r="A22" s="11" t="s">
        <v>22</v>
      </c>
      <c r="B22" s="11"/>
      <c r="C22" s="11"/>
      <c r="D22" s="11"/>
      <c r="E22" s="16">
        <f>SUM(E10:E21)</f>
        <v>2658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F27"/>
  <sheetViews>
    <sheetView zoomScalePageLayoutView="0" workbookViewId="0" topLeftCell="A7">
      <selection activeCell="E9" sqref="E9"/>
    </sheetView>
  </sheetViews>
  <sheetFormatPr defaultColWidth="9.00390625" defaultRowHeight="12.75"/>
  <cols>
    <col min="1" max="1" width="19.25390625" style="0" customWidth="1"/>
    <col min="2" max="2" width="55.875" style="0" customWidth="1"/>
    <col min="5" max="5" width="10.125" style="0" bestFit="1" customWidth="1"/>
  </cols>
  <sheetData>
    <row r="7" ht="14.25">
      <c r="B7" s="7" t="s">
        <v>25</v>
      </c>
    </row>
    <row r="8" spans="1:6" ht="14.25">
      <c r="A8" s="19"/>
      <c r="B8" s="19"/>
      <c r="C8" s="19"/>
      <c r="D8" s="19"/>
      <c r="E8" s="19"/>
      <c r="F8" s="6"/>
    </row>
    <row r="9" spans="1:6" ht="14.25">
      <c r="A9" s="10" t="str">
        <f>Січень!A9</f>
        <v>Назва</v>
      </c>
      <c r="B9" s="10" t="str">
        <f>Січень!B9</f>
        <v>Модель</v>
      </c>
      <c r="C9" s="10" t="s">
        <v>13</v>
      </c>
      <c r="D9" s="10" t="s">
        <v>15</v>
      </c>
      <c r="E9" s="10" t="s">
        <v>16</v>
      </c>
      <c r="F9" s="6"/>
    </row>
    <row r="10" spans="1:6" ht="14.25">
      <c r="A10" s="10" t="str">
        <f>Січень!A10</f>
        <v>CD-ROM</v>
      </c>
      <c r="B10" s="10" t="str">
        <f>Січень!B10</f>
        <v>CD-ROM 54x Mitsumi</v>
      </c>
      <c r="C10" s="17">
        <v>4</v>
      </c>
      <c r="D10" s="18">
        <v>53</v>
      </c>
      <c r="E10" s="12">
        <f>C10*D10</f>
        <v>212</v>
      </c>
      <c r="F10" s="6"/>
    </row>
    <row r="11" spans="1:6" ht="14.25">
      <c r="A11" s="10" t="str">
        <f>Січень!A11</f>
        <v>CD-ROM</v>
      </c>
      <c r="B11" s="10" t="str">
        <f>Січень!B11</f>
        <v>CD-ROM 54x Samsung</v>
      </c>
      <c r="C11" s="17">
        <v>6</v>
      </c>
      <c r="D11" s="18">
        <v>34</v>
      </c>
      <c r="E11" s="12">
        <f aca="true" t="shared" si="0" ref="E11:E20">C11*D11</f>
        <v>204</v>
      </c>
      <c r="F11" s="6"/>
    </row>
    <row r="12" spans="1:6" ht="14.25">
      <c r="A12" s="10" t="str">
        <f>Січень!A12</f>
        <v>CD-ROM</v>
      </c>
      <c r="B12" s="10" t="str">
        <f>Січень!B12</f>
        <v>CD-ROM 52x Sony</v>
      </c>
      <c r="C12" s="17">
        <v>1</v>
      </c>
      <c r="D12" s="18">
        <v>26</v>
      </c>
      <c r="E12" s="12">
        <f t="shared" si="0"/>
        <v>26</v>
      </c>
      <c r="F12" s="6"/>
    </row>
    <row r="13" spans="1:6" ht="14.25">
      <c r="A13" s="10" t="str">
        <f>Січень!A13</f>
        <v>CD-ROM</v>
      </c>
      <c r="B13" s="10" t="str">
        <f>Січень!B13</f>
        <v>CD-ROM 52x Teac CD-552E</v>
      </c>
      <c r="C13" s="17">
        <v>2</v>
      </c>
      <c r="D13" s="18">
        <v>73</v>
      </c>
      <c r="E13" s="12">
        <f t="shared" si="0"/>
        <v>146</v>
      </c>
      <c r="F13" s="6"/>
    </row>
    <row r="14" spans="1:6" ht="14.25">
      <c r="A14" s="10" t="str">
        <f>Січень!A14</f>
        <v>Блок живлення</v>
      </c>
      <c r="B14" s="10" t="str">
        <f>Січень!B14</f>
        <v>Блок живлення CE PIV 350 Вт</v>
      </c>
      <c r="C14" s="17">
        <v>1</v>
      </c>
      <c r="D14" s="18">
        <v>14</v>
      </c>
      <c r="E14" s="12">
        <f t="shared" si="0"/>
        <v>14</v>
      </c>
      <c r="F14" s="6"/>
    </row>
    <row r="15" spans="1:6" ht="14.25">
      <c r="A15" s="10" t="str">
        <f>Січень!A15</f>
        <v>Блок живлення</v>
      </c>
      <c r="B15" s="10" t="str">
        <f>Січень!B15</f>
        <v>Блок живлення CE PIV 400 Вт</v>
      </c>
      <c r="C15" s="17">
        <v>2</v>
      </c>
      <c r="D15" s="18">
        <v>63</v>
      </c>
      <c r="E15" s="12">
        <f t="shared" si="0"/>
        <v>126</v>
      </c>
      <c r="F15" s="6"/>
    </row>
    <row r="16" spans="1:6" ht="14.25">
      <c r="A16" s="10" t="str">
        <f>Січень!A16</f>
        <v>Вінчестер</v>
      </c>
      <c r="B16" s="10" t="str">
        <f>Січень!B16</f>
        <v>HDD 30.0Gb Maxtor 7200 6E030L0 ATA133</v>
      </c>
      <c r="C16" s="17">
        <v>3</v>
      </c>
      <c r="D16" s="18">
        <v>45</v>
      </c>
      <c r="E16" s="12">
        <f t="shared" si="0"/>
        <v>135</v>
      </c>
      <c r="F16" s="6"/>
    </row>
    <row r="17" spans="1:6" ht="14.25">
      <c r="A17" s="10" t="str">
        <f>Січень!A17</f>
        <v>Вінчестер</v>
      </c>
      <c r="B17" s="10" t="str">
        <f>Січень!B17</f>
        <v>HDD 40Gb Maxtor 7200 6E030L0 ATA133</v>
      </c>
      <c r="C17" s="17">
        <v>4</v>
      </c>
      <c r="D17" s="18">
        <v>34</v>
      </c>
      <c r="E17" s="12">
        <f t="shared" si="0"/>
        <v>136</v>
      </c>
      <c r="F17" s="6"/>
    </row>
    <row r="18" spans="1:6" ht="14.25">
      <c r="A18" s="10" t="str">
        <f>Січень!A18</f>
        <v>Вінчестер</v>
      </c>
      <c r="B18" s="10" t="str">
        <f>Січень!B18</f>
        <v>HDD 40Gb Maxtor 2F040L0 Fireball 3 U-ATA 133 5400rpm</v>
      </c>
      <c r="C18" s="17">
        <v>5</v>
      </c>
      <c r="D18" s="18">
        <v>65</v>
      </c>
      <c r="E18" s="12">
        <f t="shared" si="0"/>
        <v>325</v>
      </c>
      <c r="F18" s="6"/>
    </row>
    <row r="19" spans="1:6" ht="14.25">
      <c r="A19" s="10" t="str">
        <f>Січень!A19</f>
        <v>Дисковод</v>
      </c>
      <c r="B19" s="10" t="str">
        <f>Січень!B19</f>
        <v>FDD 1.44 Alps</v>
      </c>
      <c r="C19" s="17">
        <v>6</v>
      </c>
      <c r="D19" s="18">
        <v>45</v>
      </c>
      <c r="E19" s="12">
        <f t="shared" si="0"/>
        <v>270</v>
      </c>
      <c r="F19" s="6"/>
    </row>
    <row r="20" spans="1:6" ht="14.25">
      <c r="A20" s="10" t="str">
        <f>Січень!A20</f>
        <v>Дисковод</v>
      </c>
      <c r="B20" s="10" t="str">
        <f>Січень!B20</f>
        <v>FDD 1.44 Mitsumi</v>
      </c>
      <c r="C20" s="17">
        <v>4</v>
      </c>
      <c r="D20" s="18">
        <v>72</v>
      </c>
      <c r="E20" s="12">
        <f t="shared" si="0"/>
        <v>288</v>
      </c>
      <c r="F20" s="6"/>
    </row>
    <row r="21" spans="1:6" ht="14.25">
      <c r="A21" s="10" t="str">
        <f>Січень!A21</f>
        <v>Дисковод</v>
      </c>
      <c r="B21" s="10" t="str">
        <f>Січень!B21</f>
        <v>FDD 1.44 Teac</v>
      </c>
      <c r="C21" s="17">
        <v>3</v>
      </c>
      <c r="D21" s="18">
        <v>34</v>
      </c>
      <c r="E21" s="12">
        <f>C21*D21</f>
        <v>102</v>
      </c>
      <c r="F21" s="6"/>
    </row>
    <row r="22" spans="1:6" ht="14.25">
      <c r="A22" s="10" t="str">
        <f>Січень!A22</f>
        <v>Всього:</v>
      </c>
      <c r="B22" s="10"/>
      <c r="C22" s="10"/>
      <c r="D22" s="10"/>
      <c r="E22" s="12">
        <f>SUM(E10:E21)</f>
        <v>1984</v>
      </c>
      <c r="F22" s="6"/>
    </row>
    <row r="23" spans="1:6" ht="14.25">
      <c r="A23" s="6"/>
      <c r="B23" s="6"/>
      <c r="C23" s="6"/>
      <c r="D23" s="6"/>
      <c r="E23" s="6"/>
      <c r="F23" s="6"/>
    </row>
    <row r="24" spans="1:6" ht="14.25">
      <c r="A24" s="6"/>
      <c r="B24" s="6"/>
      <c r="C24" s="6"/>
      <c r="D24" s="6"/>
      <c r="E24" s="6"/>
      <c r="F24" s="6"/>
    </row>
    <row r="25" spans="1:6" ht="14.25">
      <c r="A25" s="6"/>
      <c r="B25" s="6"/>
      <c r="C25" s="6"/>
      <c r="D25" s="6"/>
      <c r="E25" s="6"/>
      <c r="F25" s="6"/>
    </row>
    <row r="26" spans="1:6" ht="14.25">
      <c r="A26" s="6"/>
      <c r="B26" s="6"/>
      <c r="C26" s="6"/>
      <c r="D26" s="6"/>
      <c r="E26" s="6"/>
      <c r="F26" s="6"/>
    </row>
    <row r="27" spans="1:6" ht="14.25">
      <c r="A27" s="6"/>
      <c r="B27" s="6"/>
      <c r="C27" s="6"/>
      <c r="D27" s="6"/>
      <c r="E27" s="6"/>
      <c r="F27" s="6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G23"/>
  <sheetViews>
    <sheetView zoomScalePageLayoutView="0" workbookViewId="0" topLeftCell="A7">
      <selection activeCell="A21" sqref="A21"/>
    </sheetView>
  </sheetViews>
  <sheetFormatPr defaultColWidth="9.00390625" defaultRowHeight="12.75"/>
  <cols>
    <col min="1" max="1" width="27.375" style="0" customWidth="1"/>
    <col min="2" max="2" width="55.625" style="0" customWidth="1"/>
    <col min="3" max="3" width="11.00390625" style="0" customWidth="1"/>
    <col min="4" max="4" width="14.00390625" style="0" customWidth="1"/>
    <col min="5" max="5" width="12.00390625" style="0" customWidth="1"/>
  </cols>
  <sheetData>
    <row r="7" spans="1:7" ht="14.25">
      <c r="A7" s="6"/>
      <c r="B7" s="7" t="s">
        <v>49</v>
      </c>
      <c r="C7" s="6"/>
      <c r="D7" s="6"/>
      <c r="E7" s="6"/>
      <c r="F7" s="6"/>
      <c r="G7" s="6"/>
    </row>
    <row r="8" spans="1:7" ht="14.25">
      <c r="A8" s="6"/>
      <c r="B8" s="6"/>
      <c r="C8" s="6"/>
      <c r="D8" s="6"/>
      <c r="E8" s="6"/>
      <c r="F8" s="6"/>
      <c r="G8" s="6"/>
    </row>
    <row r="9" spans="1:7" ht="30.75" customHeight="1">
      <c r="A9" s="10" t="str">
        <f>Січень!A9</f>
        <v>Назва</v>
      </c>
      <c r="B9" s="10" t="str">
        <f>Січень!B9</f>
        <v>Модель</v>
      </c>
      <c r="C9" s="21" t="s">
        <v>50</v>
      </c>
      <c r="D9" s="20" t="s">
        <v>26</v>
      </c>
      <c r="E9" s="20" t="s">
        <v>27</v>
      </c>
      <c r="F9" s="6"/>
      <c r="G9" s="6"/>
    </row>
    <row r="10" spans="1:7" ht="14.25">
      <c r="A10" s="10" t="str">
        <f>Січень!A10</f>
        <v>CD-ROM</v>
      </c>
      <c r="B10" s="10" t="str">
        <f>Січень!B10</f>
        <v>CD-ROM 54x Mitsumi</v>
      </c>
      <c r="C10" s="22">
        <v>3.3333333333333335</v>
      </c>
      <c r="D10" s="12">
        <v>53</v>
      </c>
      <c r="E10" s="12">
        <v>386</v>
      </c>
      <c r="F10" s="6"/>
      <c r="G10" s="6"/>
    </row>
    <row r="11" spans="1:7" ht="14.25">
      <c r="A11" s="10" t="str">
        <f>Січень!A11</f>
        <v>CD-ROM</v>
      </c>
      <c r="B11" s="10" t="str">
        <f>Січень!B11</f>
        <v>CD-ROM 54x Samsung</v>
      </c>
      <c r="C11" s="22">
        <v>5.333333333333333</v>
      </c>
      <c r="D11" s="12">
        <v>43</v>
      </c>
      <c r="E11" s="12">
        <v>602</v>
      </c>
      <c r="F11" s="6"/>
      <c r="G11" s="6"/>
    </row>
    <row r="12" spans="1:7" ht="14.25">
      <c r="A12" s="10" t="str">
        <f>Січень!A12</f>
        <v>CD-ROM</v>
      </c>
      <c r="B12" s="10" t="str">
        <f>Січень!B12</f>
        <v>CD-ROM 52x Sony</v>
      </c>
      <c r="C12" s="22">
        <v>1.6666666666666667</v>
      </c>
      <c r="D12" s="12">
        <v>26</v>
      </c>
      <c r="E12" s="12">
        <v>118</v>
      </c>
      <c r="F12" s="6"/>
      <c r="G12" s="6"/>
    </row>
    <row r="13" spans="1:7" ht="14.25">
      <c r="A13" s="10" t="str">
        <f>Січень!A13</f>
        <v>CD-ROM</v>
      </c>
      <c r="B13" s="10" t="str">
        <f>Січень!B13</f>
        <v>CD-ROM 52x Teac CD-552E</v>
      </c>
      <c r="C13" s="22">
        <v>4.666666666666667</v>
      </c>
      <c r="D13" s="12">
        <v>73</v>
      </c>
      <c r="E13" s="12">
        <v>613</v>
      </c>
      <c r="F13" s="6"/>
      <c r="G13" s="6"/>
    </row>
    <row r="14" spans="1:7" ht="14.25">
      <c r="A14" s="10" t="str">
        <f>Січень!A14</f>
        <v>Блок живлення</v>
      </c>
      <c r="B14" s="10" t="str">
        <f>Січень!B14</f>
        <v>Блок живлення CE PIV 350 Вт</v>
      </c>
      <c r="C14" s="22">
        <v>2</v>
      </c>
      <c r="D14" s="12">
        <v>31</v>
      </c>
      <c r="E14" s="12">
        <v>167</v>
      </c>
      <c r="F14" s="6"/>
      <c r="G14" s="6"/>
    </row>
    <row r="15" spans="1:7" ht="14.25">
      <c r="A15" s="10" t="str">
        <f>Січень!A15</f>
        <v>Блок живлення</v>
      </c>
      <c r="B15" s="10" t="str">
        <f>Січень!B15</f>
        <v>Блок живлення CE PIV 400 Вт</v>
      </c>
      <c r="C15" s="22">
        <v>4.666666666666667</v>
      </c>
      <c r="D15" s="12">
        <v>76</v>
      </c>
      <c r="E15" s="12">
        <v>730</v>
      </c>
      <c r="F15" s="6"/>
      <c r="G15" s="6"/>
    </row>
    <row r="16" spans="1:7" ht="14.25">
      <c r="A16" s="10" t="str">
        <f>Січень!A16</f>
        <v>Вінчестер</v>
      </c>
      <c r="B16" s="10" t="str">
        <f>Січень!B16</f>
        <v>HDD 30.0Gb Maxtor 7200 6E030L0 ATA133</v>
      </c>
      <c r="C16" s="22">
        <v>2.3333333333333335</v>
      </c>
      <c r="D16" s="12">
        <v>53</v>
      </c>
      <c r="E16" s="12">
        <v>323</v>
      </c>
      <c r="F16" s="6"/>
      <c r="G16" s="6"/>
    </row>
    <row r="17" spans="1:7" ht="14.25">
      <c r="A17" s="10" t="str">
        <f>Січень!A17</f>
        <v>Вінчестер</v>
      </c>
      <c r="B17" s="10" t="str">
        <f>Січень!B17</f>
        <v>HDD 40Gb Maxtor 7200 6E030L0 ATA133</v>
      </c>
      <c r="C17" s="22">
        <v>3</v>
      </c>
      <c r="D17" s="12">
        <v>56</v>
      </c>
      <c r="E17" s="12">
        <v>370</v>
      </c>
      <c r="F17" s="6"/>
      <c r="G17" s="6"/>
    </row>
    <row r="18" spans="1:7" ht="14.25">
      <c r="A18" s="10" t="str">
        <f>Січень!A18</f>
        <v>Вінчестер</v>
      </c>
      <c r="B18" s="10" t="str">
        <f>Січень!B18</f>
        <v>HDD 40Gb Maxtor 2F040L0 Fireball 3 U-ATA 133 5400rpm</v>
      </c>
      <c r="C18" s="22">
        <v>5</v>
      </c>
      <c r="D18" s="12">
        <v>65</v>
      </c>
      <c r="E18" s="12">
        <v>697</v>
      </c>
      <c r="F18" s="6"/>
      <c r="G18" s="6"/>
    </row>
    <row r="19" spans="1:7" ht="14.25">
      <c r="A19" s="10" t="str">
        <f>Січень!A19</f>
        <v>Дисковод</v>
      </c>
      <c r="B19" s="10" t="str">
        <f>Січень!B19</f>
        <v>FDD 1.44 Alps</v>
      </c>
      <c r="C19" s="22">
        <v>4</v>
      </c>
      <c r="D19" s="12">
        <v>55</v>
      </c>
      <c r="E19" s="12">
        <v>542</v>
      </c>
      <c r="F19" s="6"/>
      <c r="G19" s="6"/>
    </row>
    <row r="20" spans="1:7" ht="14.25">
      <c r="A20" s="10" t="str">
        <f>Січень!A20</f>
        <v>Дисковод</v>
      </c>
      <c r="B20" s="10" t="str">
        <f>Січень!B20</f>
        <v>FDD 1.44 Mitsumi</v>
      </c>
      <c r="C20" s="22">
        <v>5.666666666666667</v>
      </c>
      <c r="D20" s="12">
        <v>73</v>
      </c>
      <c r="E20" s="12">
        <v>1087</v>
      </c>
      <c r="F20" s="6"/>
      <c r="G20" s="6"/>
    </row>
    <row r="21" spans="1:7" ht="14.25">
      <c r="A21" s="10" t="str">
        <f>Січень!A21</f>
        <v>Дисковод</v>
      </c>
      <c r="B21" s="10" t="str">
        <f>Січень!B21</f>
        <v>FDD 1.44 Teac</v>
      </c>
      <c r="C21" s="22">
        <v>2.6666666666666665</v>
      </c>
      <c r="D21" s="12">
        <v>55</v>
      </c>
      <c r="E21" s="12">
        <v>253</v>
      </c>
      <c r="F21" s="6"/>
      <c r="G21" s="6"/>
    </row>
    <row r="22" spans="1:7" ht="14.25">
      <c r="A22" s="6"/>
      <c r="B22" s="6"/>
      <c r="C22" s="6"/>
      <c r="D22" s="6"/>
      <c r="E22" s="6"/>
      <c r="F22" s="6"/>
      <c r="G22" s="6"/>
    </row>
    <row r="23" spans="1:7" ht="14.25">
      <c r="A23" s="6"/>
      <c r="B23" s="6"/>
      <c r="C23" s="6"/>
      <c r="D23" s="6"/>
      <c r="E23" s="6"/>
      <c r="F23" s="6"/>
      <c r="G23" s="6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3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26.625" style="0" customWidth="1"/>
    <col min="2" max="2" width="46.125" style="0" customWidth="1"/>
    <col min="3" max="3" width="20.25390625" style="0" customWidth="1"/>
    <col min="4" max="4" width="34.875" style="0" customWidth="1"/>
    <col min="6" max="6" width="29.375" style="0" bestFit="1" customWidth="1"/>
    <col min="7" max="7" width="19.375" style="0" bestFit="1" customWidth="1"/>
    <col min="8" max="8" width="23.875" style="0" bestFit="1" customWidth="1"/>
    <col min="9" max="9" width="20.75390625" style="0" bestFit="1" customWidth="1"/>
    <col min="10" max="10" width="25.125" style="0" bestFit="1" customWidth="1"/>
    <col min="11" max="11" width="13.25390625" style="0" bestFit="1" customWidth="1"/>
    <col min="12" max="12" width="17.75390625" style="0" bestFit="1" customWidth="1"/>
    <col min="13" max="13" width="16.125" style="0" bestFit="1" customWidth="1"/>
    <col min="14" max="14" width="20.625" style="0" bestFit="1" customWidth="1"/>
    <col min="15" max="15" width="13.625" style="0" bestFit="1" customWidth="1"/>
    <col min="16" max="16" width="18.00390625" style="0" bestFit="1" customWidth="1"/>
    <col min="17" max="17" width="38.25390625" style="0" bestFit="1" customWidth="1"/>
    <col min="18" max="18" width="42.75390625" style="0" bestFit="1" customWidth="1"/>
    <col min="19" max="19" width="50.75390625" style="0" bestFit="1" customWidth="1"/>
    <col min="20" max="20" width="55.125" style="0" bestFit="1" customWidth="1"/>
    <col min="21" max="21" width="36.625" style="0" bestFit="1" customWidth="1"/>
    <col min="22" max="22" width="41.00390625" style="0" bestFit="1" customWidth="1"/>
    <col min="23" max="23" width="27.375" style="0" bestFit="1" customWidth="1"/>
    <col min="24" max="24" width="31.875" style="0" bestFit="1" customWidth="1"/>
    <col min="25" max="25" width="27.375" style="0" bestFit="1" customWidth="1"/>
    <col min="26" max="26" width="31.875" style="0" bestFit="1" customWidth="1"/>
    <col min="27" max="27" width="11.125" style="0" bestFit="1" customWidth="1"/>
  </cols>
  <sheetData>
    <row r="2" ht="14.25">
      <c r="B2" s="7" t="s">
        <v>70</v>
      </c>
    </row>
    <row r="5" spans="1:5" ht="12.75">
      <c r="A5" s="25" t="s">
        <v>14</v>
      </c>
      <c r="B5" s="25" t="s">
        <v>1</v>
      </c>
      <c r="C5" s="25" t="s">
        <v>15</v>
      </c>
      <c r="D5" s="25" t="s">
        <v>28</v>
      </c>
      <c r="E5" s="27" t="s">
        <v>29</v>
      </c>
    </row>
    <row r="6" spans="1:5" ht="12.75">
      <c r="A6" s="23" t="s">
        <v>2</v>
      </c>
      <c r="B6" s="23" t="s">
        <v>3</v>
      </c>
      <c r="C6" s="28">
        <v>20</v>
      </c>
      <c r="D6" s="23" t="s">
        <v>51</v>
      </c>
      <c r="E6" s="29">
        <v>2</v>
      </c>
    </row>
    <row r="7" spans="1:5" ht="12.75">
      <c r="A7" s="26"/>
      <c r="B7" s="26"/>
      <c r="C7" s="26"/>
      <c r="D7" s="30" t="s">
        <v>30</v>
      </c>
      <c r="E7" s="31">
        <v>40</v>
      </c>
    </row>
    <row r="8" spans="1:5" ht="12.75">
      <c r="A8" s="26"/>
      <c r="B8" s="23" t="s">
        <v>53</v>
      </c>
      <c r="C8" s="24"/>
      <c r="D8" s="24"/>
      <c r="E8" s="29">
        <v>2</v>
      </c>
    </row>
    <row r="9" spans="1:5" ht="12.75">
      <c r="A9" s="26"/>
      <c r="B9" s="23" t="s">
        <v>31</v>
      </c>
      <c r="C9" s="24"/>
      <c r="D9" s="24"/>
      <c r="E9" s="29">
        <v>40</v>
      </c>
    </row>
    <row r="10" spans="1:5" ht="12.75">
      <c r="A10" s="26"/>
      <c r="B10" s="23" t="s">
        <v>4</v>
      </c>
      <c r="C10" s="28">
        <v>15</v>
      </c>
      <c r="D10" s="23" t="s">
        <v>51</v>
      </c>
      <c r="E10" s="29">
        <v>5</v>
      </c>
    </row>
    <row r="11" spans="1:5" ht="12.75">
      <c r="A11" s="26"/>
      <c r="B11" s="26"/>
      <c r="C11" s="26"/>
      <c r="D11" s="30" t="s">
        <v>30</v>
      </c>
      <c r="E11" s="31">
        <v>75</v>
      </c>
    </row>
    <row r="12" spans="1:5" ht="12.75">
      <c r="A12" s="26"/>
      <c r="B12" s="23" t="s">
        <v>54</v>
      </c>
      <c r="C12" s="24"/>
      <c r="D12" s="24"/>
      <c r="E12" s="29">
        <v>5</v>
      </c>
    </row>
    <row r="13" spans="1:5" ht="12.75">
      <c r="A13" s="26"/>
      <c r="B13" s="23" t="s">
        <v>32</v>
      </c>
      <c r="C13" s="24"/>
      <c r="D13" s="24"/>
      <c r="E13" s="29">
        <v>75</v>
      </c>
    </row>
    <row r="14" spans="1:5" ht="12.75">
      <c r="A14" s="26"/>
      <c r="B14" s="23" t="s">
        <v>17</v>
      </c>
      <c r="C14" s="28">
        <v>24</v>
      </c>
      <c r="D14" s="23" t="s">
        <v>51</v>
      </c>
      <c r="E14" s="29">
        <v>3</v>
      </c>
    </row>
    <row r="15" spans="1:5" ht="12.75">
      <c r="A15" s="26"/>
      <c r="B15" s="26"/>
      <c r="C15" s="26"/>
      <c r="D15" s="30" t="s">
        <v>30</v>
      </c>
      <c r="E15" s="31">
        <v>72</v>
      </c>
    </row>
    <row r="16" spans="1:5" ht="12.75">
      <c r="A16" s="26"/>
      <c r="B16" s="23" t="s">
        <v>55</v>
      </c>
      <c r="C16" s="24"/>
      <c r="D16" s="24"/>
      <c r="E16" s="29">
        <v>3</v>
      </c>
    </row>
    <row r="17" spans="1:5" ht="12.75">
      <c r="A17" s="26"/>
      <c r="B17" s="23" t="s">
        <v>33</v>
      </c>
      <c r="C17" s="24"/>
      <c r="D17" s="24"/>
      <c r="E17" s="29">
        <v>72</v>
      </c>
    </row>
    <row r="18" spans="1:5" ht="12.75">
      <c r="A18" s="26"/>
      <c r="B18" s="23" t="s">
        <v>18</v>
      </c>
      <c r="C18" s="28">
        <v>35</v>
      </c>
      <c r="D18" s="23" t="s">
        <v>51</v>
      </c>
      <c r="E18" s="29">
        <v>4</v>
      </c>
    </row>
    <row r="19" spans="1:5" ht="12.75">
      <c r="A19" s="26"/>
      <c r="B19" s="26"/>
      <c r="C19" s="26"/>
      <c r="D19" s="30" t="s">
        <v>30</v>
      </c>
      <c r="E19" s="31">
        <v>140</v>
      </c>
    </row>
    <row r="20" spans="1:5" ht="12.75">
      <c r="A20" s="26"/>
      <c r="B20" s="23" t="s">
        <v>56</v>
      </c>
      <c r="C20" s="24"/>
      <c r="D20" s="24"/>
      <c r="E20" s="29">
        <v>4</v>
      </c>
    </row>
    <row r="21" spans="1:5" ht="12.75">
      <c r="A21" s="26"/>
      <c r="B21" s="23" t="s">
        <v>34</v>
      </c>
      <c r="C21" s="24"/>
      <c r="D21" s="24"/>
      <c r="E21" s="29">
        <v>140</v>
      </c>
    </row>
    <row r="22" spans="1:5" ht="12.75">
      <c r="A22" s="23" t="s">
        <v>57</v>
      </c>
      <c r="B22" s="24"/>
      <c r="C22" s="24"/>
      <c r="D22" s="24"/>
      <c r="E22" s="29">
        <v>14</v>
      </c>
    </row>
    <row r="23" spans="1:5" ht="12.75">
      <c r="A23" s="23" t="s">
        <v>35</v>
      </c>
      <c r="B23" s="24"/>
      <c r="C23" s="24"/>
      <c r="D23" s="24"/>
      <c r="E23" s="29">
        <v>327</v>
      </c>
    </row>
    <row r="24" spans="1:5" ht="12.75">
      <c r="A24" s="23" t="s">
        <v>5</v>
      </c>
      <c r="B24" s="23" t="s">
        <v>6</v>
      </c>
      <c r="C24" s="28">
        <v>30</v>
      </c>
      <c r="D24" s="23" t="s">
        <v>51</v>
      </c>
      <c r="E24" s="29">
        <v>2</v>
      </c>
    </row>
    <row r="25" spans="1:5" ht="12.75">
      <c r="A25" s="26"/>
      <c r="B25" s="26"/>
      <c r="C25" s="26"/>
      <c r="D25" s="30" t="s">
        <v>30</v>
      </c>
      <c r="E25" s="31">
        <v>60</v>
      </c>
    </row>
    <row r="26" spans="1:5" ht="12.75">
      <c r="A26" s="26"/>
      <c r="B26" s="23" t="s">
        <v>58</v>
      </c>
      <c r="C26" s="24"/>
      <c r="D26" s="24"/>
      <c r="E26" s="29">
        <v>2</v>
      </c>
    </row>
    <row r="27" spans="1:5" ht="12.75">
      <c r="A27" s="26"/>
      <c r="B27" s="23" t="s">
        <v>36</v>
      </c>
      <c r="C27" s="24"/>
      <c r="D27" s="24"/>
      <c r="E27" s="29">
        <v>60</v>
      </c>
    </row>
    <row r="28" spans="1:5" ht="12.75">
      <c r="A28" s="26"/>
      <c r="B28" s="23" t="s">
        <v>7</v>
      </c>
      <c r="C28" s="28">
        <v>32</v>
      </c>
      <c r="D28" s="23" t="s">
        <v>51</v>
      </c>
      <c r="E28" s="29">
        <v>7</v>
      </c>
    </row>
    <row r="29" spans="1:5" ht="12.75">
      <c r="A29" s="26"/>
      <c r="B29" s="26"/>
      <c r="C29" s="26"/>
      <c r="D29" s="30" t="s">
        <v>30</v>
      </c>
      <c r="E29" s="31">
        <v>224</v>
      </c>
    </row>
    <row r="30" spans="1:5" ht="12.75">
      <c r="A30" s="26"/>
      <c r="B30" s="23" t="s">
        <v>59</v>
      </c>
      <c r="C30" s="24"/>
      <c r="D30" s="24"/>
      <c r="E30" s="29">
        <v>7</v>
      </c>
    </row>
    <row r="31" spans="1:5" ht="12.75">
      <c r="A31" s="26"/>
      <c r="B31" s="23" t="s">
        <v>37</v>
      </c>
      <c r="C31" s="24"/>
      <c r="D31" s="24"/>
      <c r="E31" s="29">
        <v>224</v>
      </c>
    </row>
    <row r="32" spans="1:5" ht="12.75">
      <c r="A32" s="23" t="s">
        <v>60</v>
      </c>
      <c r="B32" s="24"/>
      <c r="C32" s="24"/>
      <c r="D32" s="24"/>
      <c r="E32" s="29">
        <v>9</v>
      </c>
    </row>
    <row r="33" spans="1:5" ht="12.75">
      <c r="A33" s="23" t="s">
        <v>38</v>
      </c>
      <c r="B33" s="24"/>
      <c r="C33" s="24"/>
      <c r="D33" s="24"/>
      <c r="E33" s="29">
        <v>284</v>
      </c>
    </row>
    <row r="34" spans="1:5" ht="12.75">
      <c r="A34" s="23" t="s">
        <v>8</v>
      </c>
      <c r="B34" s="23" t="s">
        <v>10</v>
      </c>
      <c r="C34" s="28">
        <v>45</v>
      </c>
      <c r="D34" s="23" t="s">
        <v>51</v>
      </c>
      <c r="E34" s="29">
        <v>3</v>
      </c>
    </row>
    <row r="35" spans="1:5" ht="12.75">
      <c r="A35" s="26"/>
      <c r="B35" s="26"/>
      <c r="C35" s="26"/>
      <c r="D35" s="30" t="s">
        <v>30</v>
      </c>
      <c r="E35" s="31">
        <v>135</v>
      </c>
    </row>
    <row r="36" spans="1:5" ht="12.75">
      <c r="A36" s="26"/>
      <c r="B36" s="23" t="s">
        <v>61</v>
      </c>
      <c r="C36" s="24"/>
      <c r="D36" s="24"/>
      <c r="E36" s="29">
        <v>3</v>
      </c>
    </row>
    <row r="37" spans="1:5" ht="12.75">
      <c r="A37" s="26"/>
      <c r="B37" s="23" t="s">
        <v>39</v>
      </c>
      <c r="C37" s="24"/>
      <c r="D37" s="24"/>
      <c r="E37" s="29">
        <v>135</v>
      </c>
    </row>
    <row r="38" spans="1:5" ht="12.75">
      <c r="A38" s="26"/>
      <c r="B38" s="23" t="s">
        <v>12</v>
      </c>
      <c r="C38" s="28">
        <v>42</v>
      </c>
      <c r="D38" s="23" t="s">
        <v>51</v>
      </c>
      <c r="E38" s="29">
        <v>4</v>
      </c>
    </row>
    <row r="39" spans="1:5" ht="12.75">
      <c r="A39" s="26"/>
      <c r="B39" s="26"/>
      <c r="C39" s="26"/>
      <c r="D39" s="30" t="s">
        <v>30</v>
      </c>
      <c r="E39" s="31">
        <v>168</v>
      </c>
    </row>
    <row r="40" spans="1:5" ht="12.75">
      <c r="A40" s="26"/>
      <c r="B40" s="23" t="s">
        <v>62</v>
      </c>
      <c r="C40" s="24"/>
      <c r="D40" s="24"/>
      <c r="E40" s="29">
        <v>4</v>
      </c>
    </row>
    <row r="41" spans="1:5" ht="12.75">
      <c r="A41" s="26"/>
      <c r="B41" s="23" t="s">
        <v>40</v>
      </c>
      <c r="C41" s="24"/>
      <c r="D41" s="24"/>
      <c r="E41" s="29">
        <v>168</v>
      </c>
    </row>
    <row r="42" spans="1:5" ht="12.75">
      <c r="A42" s="26"/>
      <c r="B42" s="23" t="s">
        <v>11</v>
      </c>
      <c r="C42" s="28">
        <v>10</v>
      </c>
      <c r="D42" s="23" t="s">
        <v>51</v>
      </c>
      <c r="E42" s="29">
        <v>1</v>
      </c>
    </row>
    <row r="43" spans="1:5" ht="12.75">
      <c r="A43" s="26"/>
      <c r="B43" s="26"/>
      <c r="C43" s="26"/>
      <c r="D43" s="30" t="s">
        <v>30</v>
      </c>
      <c r="E43" s="31">
        <v>10</v>
      </c>
    </row>
    <row r="44" spans="1:5" ht="12.75">
      <c r="A44" s="26"/>
      <c r="B44" s="23" t="s">
        <v>63</v>
      </c>
      <c r="C44" s="24"/>
      <c r="D44" s="24"/>
      <c r="E44" s="29">
        <v>1</v>
      </c>
    </row>
    <row r="45" spans="1:5" ht="12.75">
      <c r="A45" s="26"/>
      <c r="B45" s="23" t="s">
        <v>41</v>
      </c>
      <c r="C45" s="24"/>
      <c r="D45" s="24"/>
      <c r="E45" s="29">
        <v>10</v>
      </c>
    </row>
    <row r="46" spans="1:5" ht="12.75">
      <c r="A46" s="23" t="s">
        <v>64</v>
      </c>
      <c r="B46" s="24"/>
      <c r="C46" s="24"/>
      <c r="D46" s="24"/>
      <c r="E46" s="29">
        <v>8</v>
      </c>
    </row>
    <row r="47" spans="1:5" ht="12.75">
      <c r="A47" s="23" t="s">
        <v>42</v>
      </c>
      <c r="B47" s="24"/>
      <c r="C47" s="24"/>
      <c r="D47" s="24"/>
      <c r="E47" s="29">
        <v>313</v>
      </c>
    </row>
    <row r="48" spans="1:5" ht="12.75">
      <c r="A48" s="23" t="s">
        <v>9</v>
      </c>
      <c r="B48" s="23" t="s">
        <v>19</v>
      </c>
      <c r="C48" s="28">
        <v>26</v>
      </c>
      <c r="D48" s="23" t="s">
        <v>51</v>
      </c>
      <c r="E48" s="29">
        <v>2</v>
      </c>
    </row>
    <row r="49" spans="1:5" ht="12.75">
      <c r="A49" s="26"/>
      <c r="B49" s="26"/>
      <c r="C49" s="26"/>
      <c r="D49" s="30" t="s">
        <v>30</v>
      </c>
      <c r="E49" s="31">
        <v>52</v>
      </c>
    </row>
    <row r="50" spans="1:5" ht="12.75">
      <c r="A50" s="26"/>
      <c r="B50" s="23" t="s">
        <v>65</v>
      </c>
      <c r="C50" s="24"/>
      <c r="D50" s="24"/>
      <c r="E50" s="29">
        <v>2</v>
      </c>
    </row>
    <row r="51" spans="1:5" ht="12.75">
      <c r="A51" s="26"/>
      <c r="B51" s="23" t="s">
        <v>43</v>
      </c>
      <c r="C51" s="24"/>
      <c r="D51" s="24"/>
      <c r="E51" s="29">
        <v>52</v>
      </c>
    </row>
    <row r="52" spans="1:5" ht="12.75">
      <c r="A52" s="26"/>
      <c r="B52" s="23" t="s">
        <v>20</v>
      </c>
      <c r="C52" s="28">
        <v>43</v>
      </c>
      <c r="D52" s="23" t="s">
        <v>51</v>
      </c>
      <c r="E52" s="29">
        <v>5</v>
      </c>
    </row>
    <row r="53" spans="1:5" ht="12.75">
      <c r="A53" s="26"/>
      <c r="B53" s="26"/>
      <c r="C53" s="26"/>
      <c r="D53" s="30" t="s">
        <v>30</v>
      </c>
      <c r="E53" s="31">
        <v>215</v>
      </c>
    </row>
    <row r="54" spans="1:5" ht="12.75">
      <c r="A54" s="26"/>
      <c r="B54" s="23" t="s">
        <v>66</v>
      </c>
      <c r="C54" s="24"/>
      <c r="D54" s="24"/>
      <c r="E54" s="29">
        <v>5</v>
      </c>
    </row>
    <row r="55" spans="1:5" ht="12.75">
      <c r="A55" s="26"/>
      <c r="B55" s="23" t="s">
        <v>44</v>
      </c>
      <c r="C55" s="24"/>
      <c r="D55" s="24"/>
      <c r="E55" s="29">
        <v>215</v>
      </c>
    </row>
    <row r="56" spans="1:5" ht="12.75">
      <c r="A56" s="26"/>
      <c r="B56" s="23" t="s">
        <v>21</v>
      </c>
      <c r="C56" s="28">
        <v>55</v>
      </c>
      <c r="D56" s="23" t="s">
        <v>51</v>
      </c>
      <c r="E56" s="29">
        <v>1</v>
      </c>
    </row>
    <row r="57" spans="1:5" ht="12.75">
      <c r="A57" s="26"/>
      <c r="B57" s="26"/>
      <c r="C57" s="26"/>
      <c r="D57" s="30" t="s">
        <v>30</v>
      </c>
      <c r="E57" s="31">
        <v>55</v>
      </c>
    </row>
    <row r="58" spans="1:5" ht="12.75">
      <c r="A58" s="26"/>
      <c r="B58" s="23" t="s">
        <v>67</v>
      </c>
      <c r="C58" s="24"/>
      <c r="D58" s="24"/>
      <c r="E58" s="29">
        <v>1</v>
      </c>
    </row>
    <row r="59" spans="1:5" ht="12.75">
      <c r="A59" s="26"/>
      <c r="B59" s="23" t="s">
        <v>45</v>
      </c>
      <c r="C59" s="24"/>
      <c r="D59" s="24"/>
      <c r="E59" s="29">
        <v>55</v>
      </c>
    </row>
    <row r="60" spans="1:5" ht="12.75">
      <c r="A60" s="23" t="s">
        <v>68</v>
      </c>
      <c r="B60" s="24"/>
      <c r="C60" s="24"/>
      <c r="D60" s="24"/>
      <c r="E60" s="29">
        <v>8</v>
      </c>
    </row>
    <row r="61" spans="1:5" ht="12.75">
      <c r="A61" s="23" t="s">
        <v>46</v>
      </c>
      <c r="B61" s="24"/>
      <c r="C61" s="24"/>
      <c r="D61" s="24"/>
      <c r="E61" s="29">
        <v>322</v>
      </c>
    </row>
    <row r="62" spans="1:5" ht="12.75">
      <c r="A62" s="23" t="s">
        <v>52</v>
      </c>
      <c r="B62" s="24"/>
      <c r="C62" s="24"/>
      <c r="D62" s="24"/>
      <c r="E62" s="29">
        <v>39</v>
      </c>
    </row>
    <row r="63" spans="1:5" ht="12.75">
      <c r="A63" s="32" t="s">
        <v>47</v>
      </c>
      <c r="B63" s="33"/>
      <c r="C63" s="33"/>
      <c r="D63" s="33"/>
      <c r="E63" s="34">
        <v>1246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KHYSTYNA</dc:creator>
  <cp:keywords/>
  <dc:description/>
  <cp:lastModifiedBy>Володимир</cp:lastModifiedBy>
  <dcterms:created xsi:type="dcterms:W3CDTF">2012-10-04T19:47:23Z</dcterms:created>
  <dcterms:modified xsi:type="dcterms:W3CDTF">2012-12-16T08:21:40Z</dcterms:modified>
  <cp:category/>
  <cp:version/>
  <cp:contentType/>
  <cp:contentStatus/>
</cp:coreProperties>
</file>